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heet1" sheetId="1" state="visible" r:id="rId2"/>
    <sheet name="Sheet2" sheetId="2" state="visible" r:id="rId3"/>
    <sheet name="Sheet3" sheetId="3" state="visible" r:id="rId4"/>
  </sheets>
  <definedNames>
    <definedName function="false" hidden="false" localSheetId="0" name="_xlnm.Print_Area" vbProcedure="false">Sheet1!$A$1:$F$145</definedName>
    <definedName function="false" hidden="false" localSheetId="0" name="_xlnm.Print_Area" vbProcedure="false">Sheet1!$A$2:$C$145,Sheet1!$A$2:$C$145</definedName>
  </definedName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<sst xmlns="http://schemas.openxmlformats.org/spreadsheetml/2006/main" count="219" uniqueCount="154">
  <si>
    <t xml:space="preserve">Athol’s Te Araroa Gear List</t>
  </si>
  <si>
    <t xml:space="preserve">SOUTH ISLAND 2016</t>
  </si>
  <si>
    <t xml:space="preserve">NORTH ISLAND (North of Whanganui) 2020 &amp; 2021</t>
  </si>
  <si>
    <t xml:space="preserve">grams</t>
  </si>
  <si>
    <t xml:space="preserve">CLOTHES (not worn continuously)</t>
  </si>
  <si>
    <t xml:space="preserve">Sun hat – Huxley Creek</t>
  </si>
  <si>
    <t xml:space="preserve">Beanie – Outdoor Research (OR)</t>
  </si>
  <si>
    <t xml:space="preserve">Buff</t>
  </si>
  <si>
    <t xml:space="preserve">Parka  – Marmot Precip</t>
  </si>
  <si>
    <t xml:space="preserve">Parka – Kathmandu Zeolite</t>
  </si>
  <si>
    <t xml:space="preserve">Waterproof pants – OR Helium</t>
  </si>
  <si>
    <t xml:space="preserve">Gloves – polypropylene</t>
  </si>
  <si>
    <t xml:space="preserve">Waterproof mitten outers – Earth Sea Sky</t>
  </si>
  <si>
    <t xml:space="preserve">Sun and sandfly protecting gloves – OR fingerless </t>
  </si>
  <si>
    <t xml:space="preserve">Sun and sandfly protecting gloves – OR fingerless with leather palms</t>
  </si>
  <si>
    <t xml:space="preserve">Long-john bottoms – Macpac Prothermals</t>
  </si>
  <si>
    <t xml:space="preserve">Long-johns top – Macpac Prothermals</t>
  </si>
  <si>
    <t xml:space="preserve">Underpants spare</t>
  </si>
  <si>
    <t xml:space="preserve">Long pants – Kathmandu (now discontinued)</t>
  </si>
  <si>
    <t xml:space="preserve">Long pants – Earth Sea Sky with belt replaced</t>
  </si>
  <si>
    <t xml:space="preserve">Long sleeve light shirt – Kathmandu Kansgar</t>
  </si>
  <si>
    <t xml:space="preserve">Down jacket – Macpac Supanova 280 g + stuff sac 15g</t>
  </si>
  <si>
    <t xml:space="preserve">Polarfleece shirt top – Kathmandu (now discontinued)</t>
  </si>
  <si>
    <t xml:space="preserve">T shirt for sleeping in or wearing in town  – Earth Sea Sky Silk-weight</t>
  </si>
  <si>
    <t xml:space="preserve">Socks – warm Thorlo, often used as hut socks</t>
  </si>
  <si>
    <t xml:space="preserve">Socks – Kathmandu</t>
  </si>
  <si>
    <t xml:space="preserve">Socks – inner socks that double as bed socks</t>
  </si>
  <si>
    <t xml:space="preserve">Socks – Barefoot Inc toe socks</t>
  </si>
  <si>
    <t xml:space="preserve">TOTAL Clothes</t>
  </si>
  <si>
    <t xml:space="preserve">SLEEPING Gear</t>
  </si>
  <si>
    <t xml:space="preserve">Sleeping bag – Kathmandu Pathfinder V2 700g + stuff bag 32g</t>
  </si>
  <si>
    <t xml:space="preserve">Sleeping bag liner – home-made silk, 84g</t>
  </si>
  <si>
    <t xml:space="preserve">Pillow case – dacron, from airline pillow</t>
  </si>
  <si>
    <t xml:space="preserve">Sleeping mat – closed cell foam 255g + protective cover 25g</t>
  </si>
  <si>
    <t xml:space="preserve">Sleeping mat – Thermarest NeoAir Xlite short</t>
  </si>
  <si>
    <t xml:space="preserve">Tent – home-made Tyvek</t>
  </si>
  <si>
    <t xml:space="preserve">TOTAL Sleeping</t>
  </si>
  <si>
    <t xml:space="preserve">EATING, DRINKING</t>
  </si>
  <si>
    <t xml:space="preserve">Gas burner top – Kathmandu titanium</t>
  </si>
  <si>
    <t xml:space="preserve">Gas – 110g net container – back-up to alcohol stove for windy situations</t>
  </si>
  <si>
    <t xml:space="preserve">Alcohol stove – Fancy Feast tin</t>
  </si>
  <si>
    <t xml:space="preserve">Alcohol – 200 ml and bottle x 2 (14 days worth)</t>
  </si>
  <si>
    <t xml:space="preserve">Matches – 2 packs + extra striker patches + waterproof container</t>
  </si>
  <si>
    <t xml:space="preserve">Matches – 1 pack + extra striker patches + ziplock bag</t>
  </si>
  <si>
    <t xml:space="preserve">Bowl/container</t>
  </si>
  <si>
    <t xml:space="preserve">Mug/pot – light stainless steel</t>
  </si>
  <si>
    <t xml:space="preserve">Mug/pot – titanium</t>
  </si>
  <si>
    <t xml:space="preserve">Spoon – long handled titanium</t>
  </si>
  <si>
    <t xml:space="preserve">Spoon – short handled aluminium</t>
  </si>
  <si>
    <t xml:space="preserve">Spare spoon (spork) – plastic</t>
  </si>
  <si>
    <t xml:space="preserve">Spare spoon – takeaway food type</t>
  </si>
  <si>
    <t xml:space="preserve">Cup – plastic</t>
  </si>
  <si>
    <t xml:space="preserve">Windshield – Aluminium foil baking dish 50g -  OPTIONAL</t>
  </si>
  <si>
    <t xml:space="preserve">Water filter – Sawyer mini</t>
  </si>
  <si>
    <t xml:space="preserve">Collapsible water bottle  – Sawyer</t>
  </si>
  <si>
    <t xml:space="preserve">Water bottle – repurposed Balance drink bottle, 1 litre</t>
  </si>
  <si>
    <t xml:space="preserve">Water purification tablets (Aquatabs)</t>
  </si>
  <si>
    <t xml:space="preserve">TOTAL Cooking, Eating, Drinking</t>
  </si>
  <si>
    <t xml:space="preserve">EQUIPMENT</t>
  </si>
  <si>
    <t xml:space="preserve">Pack: Osprey Talon 44 large</t>
  </si>
  <si>
    <t xml:space="preserve">Macpac pack – Pursuit 40 (2017 Dyneema version)</t>
  </si>
  <si>
    <t xml:space="preserve">Maps A3, 6 sheets; guides 4 sheets A4 per 10 day sector</t>
  </si>
  <si>
    <t xml:space="preserve">Maps A4, 12 sheets; guides 6 sheets printed A5 size. Total 18 sheets A4</t>
  </si>
  <si>
    <t xml:space="preserve">Compass – cheap, minimal quality one</t>
  </si>
  <si>
    <t xml:space="preserve">Whistle</t>
  </si>
  <si>
    <t xml:space="preserve">Personal locator beacon</t>
  </si>
  <si>
    <t xml:space="preserve">Survival blanket</t>
  </si>
  <si>
    <t xml:space="preserve">Mirror for emergency signalling (or looking at yourself) – plastic</t>
  </si>
  <si>
    <t xml:space="preserve">Cell phone</t>
  </si>
  <si>
    <t xml:space="preserve">Cell phone – Samsung Galaxy S7 Edge</t>
  </si>
  <si>
    <t xml:space="preserve">Cell phone battery spare</t>
  </si>
  <si>
    <t xml:space="preserve">Cellphone charger</t>
  </si>
  <si>
    <t xml:space="preserve">2x Kathmandu mini-torches (now discontinued)</t>
  </si>
  <si>
    <t xml:space="preserve">Zip lock plastic bags for keeping clothes and equipment waterproof</t>
  </si>
  <si>
    <t xml:space="preserve">3 large double zip-lock plastic bags for keeping stuff waterproof</t>
  </si>
  <si>
    <t xml:space="preserve">2x Rubbish bags for waterproof pack liner (one spare)</t>
  </si>
  <si>
    <t xml:space="preserve">1x Rubbish bag for waterproof pack liner</t>
  </si>
  <si>
    <t xml:space="preserve">4 clothes pegs</t>
  </si>
  <si>
    <t xml:space="preserve">4 clothes pegs (cut-down)</t>
  </si>
  <si>
    <t xml:space="preserve">Pencil</t>
  </si>
  <si>
    <t xml:space="preserve">Nylon cord – for repairs, hanging out clothes, etc</t>
  </si>
  <si>
    <t xml:space="preserve">Needle and thread</t>
  </si>
  <si>
    <t xml:space="preserve">Pocket knife – Swiss Army very small (Classic SD), with scissors</t>
  </si>
  <si>
    <t xml:space="preserve">Duct tape</t>
  </si>
  <si>
    <t xml:space="preserve">Watch charger</t>
  </si>
  <si>
    <t xml:space="preserve">TOTAL Equipment</t>
  </si>
  <si>
    <t xml:space="preserve">MEDICAL</t>
  </si>
  <si>
    <t xml:space="preserve">Medical strapping tape</t>
  </si>
  <si>
    <t xml:space="preserve">Wound pads</t>
  </si>
  <si>
    <t xml:space="preserve">Plasters</t>
  </si>
  <si>
    <t xml:space="preserve">Blister pads – 6</t>
  </si>
  <si>
    <t xml:space="preserve">Blister pads – 4</t>
  </si>
  <si>
    <t xml:space="preserve">Toe sleeves for blisters – 150 mm</t>
  </si>
  <si>
    <t xml:space="preserve">Toe sleeves for blisters</t>
  </si>
  <si>
    <t xml:space="preserve">Kinesiolgy tape for blisters – 1.5m</t>
  </si>
  <si>
    <t xml:space="preserve">Tubigrip for sprains</t>
  </si>
  <si>
    <t xml:space="preserve">Painkillers – 12 tablets</t>
  </si>
  <si>
    <t xml:space="preserve">Antiseptic cream – very small tube Chrystaderm</t>
  </si>
  <si>
    <t xml:space="preserve">Antiseptic wipes (4)</t>
  </si>
  <si>
    <t xml:space="preserve">Covid mask + zip-lock bag</t>
  </si>
  <si>
    <t xml:space="preserve">TOTAL Medical</t>
  </si>
  <si>
    <t xml:space="preserve">TOILETRIES, etc</t>
  </si>
  <si>
    <t xml:space="preserve">Tooth brush</t>
  </si>
  <si>
    <t xml:space="preserve">Toothpaste – 25g lasts 14 days</t>
  </si>
  <si>
    <t xml:space="preserve">Floss stick</t>
  </si>
  <si>
    <t xml:space="preserve">Interdental brushes </t>
  </si>
  <si>
    <t xml:space="preserve">Towel – Kathmandu Compact Travel small (discontinued)</t>
  </si>
  <si>
    <t xml:space="preserve">Toilet paper (whole roll is 80g)</t>
  </si>
  <si>
    <t xml:space="preserve">Leaf soap</t>
  </si>
  <si>
    <t xml:space="preserve">Sun cream</t>
  </si>
  <si>
    <t xml:space="preserve">Lip balm</t>
  </si>
  <si>
    <t xml:space="preserve">Insect repellent</t>
  </si>
  <si>
    <t xml:space="preserve">Disposable razor x2 for beard trimming</t>
  </si>
  <si>
    <t xml:space="preserve">Eye mask – for getting sleep in hostels</t>
  </si>
  <si>
    <t xml:space="preserve">Ear plugs – for hut or hostel talkers or snorers</t>
  </si>
  <si>
    <t xml:space="preserve">Pee bag – stand-up opaque zip-lock bag</t>
  </si>
  <si>
    <t xml:space="preserve">TOTAL Toiletries</t>
  </si>
  <si>
    <t xml:space="preserve">PERSONAL</t>
  </si>
  <si>
    <t xml:space="preserve">Sunglasses (30g + pouch 11g)</t>
  </si>
  <si>
    <t xml:space="preserve">Clip-on sunglasses and home-made core-flute case</t>
  </si>
  <si>
    <t xml:space="preserve">Reading glasses x2 (1 spare in case of loss)</t>
  </si>
  <si>
    <t xml:space="preserve">Now wear progressive eye glasses</t>
  </si>
  <si>
    <t xml:space="preserve">Reading glasses case – home-made coreflute</t>
  </si>
  <si>
    <t xml:space="preserve">Money ($200 cash) and cards (EFTPOS, Credit, DoC Hut pass)</t>
  </si>
  <si>
    <t xml:space="preserve">Money ($200 cash) and cards (EFTPOS, Credit, ATHop, DoC Hut pass)</t>
  </si>
  <si>
    <t xml:space="preserve">Coins for  washing machines</t>
  </si>
  <si>
    <t xml:space="preserve">Book for reading</t>
  </si>
  <si>
    <t xml:space="preserve">Notebook (diary)</t>
  </si>
  <si>
    <t xml:space="preserve">Ear buds for listening to music or radio</t>
  </si>
  <si>
    <t xml:space="preserve">TOTAL Personal</t>
  </si>
  <si>
    <t xml:space="preserve">TOTAL PACK BASE WEIGHT (= Things carried on the back EXCLUDING Food and Water)</t>
  </si>
  <si>
    <t xml:space="preserve">FOOD &amp; WATER</t>
  </si>
  <si>
    <t xml:space="preserve">Food at 650g/day, with average 2 days before next resupply</t>
  </si>
  <si>
    <t xml:space="preserve">Food at 650g/day, at point of 2 days average before next resupply</t>
  </si>
  <si>
    <t xml:space="preserve">Water at 800ml/day</t>
  </si>
  <si>
    <t xml:space="preserve">TOTAL food and water on average</t>
  </si>
  <si>
    <t xml:space="preserve">GRAND TOTAL Carried on back on average INCLUDING Food and Water</t>
  </si>
  <si>
    <t xml:space="preserve">PLUS WORN OR CARRIED </t>
  </si>
  <si>
    <t xml:space="preserve">Watch</t>
  </si>
  <si>
    <t xml:space="preserve">Watch – Xiaomi smart watch</t>
  </si>
  <si>
    <t xml:space="preserve">T shirt – Macpac Merino/Tencel blend (discontinued)</t>
  </si>
  <si>
    <t xml:space="preserve">Shorts – OR running</t>
  </si>
  <si>
    <t xml:space="preserve">Shorts – Macpac Fast Track</t>
  </si>
  <si>
    <t xml:space="preserve">Underpants – Macpac merino</t>
  </si>
  <si>
    <t xml:space="preserve">Gaiters – OR Rocky Mountain High</t>
  </si>
  <si>
    <t xml:space="preserve">Gaiters – OR running</t>
  </si>
  <si>
    <t xml:space="preserve">Footwear – Keen Targee Mid</t>
  </si>
  <si>
    <t xml:space="preserve">Footwear – Hoka Challenger</t>
  </si>
  <si>
    <t xml:space="preserve">Insoles – orthotics from podiatrist</t>
  </si>
  <si>
    <t xml:space="preserve">Socks – Thorlo</t>
  </si>
  <si>
    <t xml:space="preserve">Socks – Drymax</t>
  </si>
  <si>
    <t xml:space="preserve">Walking poles – Kathmandu Fizan Compact 4, 160g ea</t>
  </si>
  <si>
    <t xml:space="preserve">Eye glasses</t>
  </si>
  <si>
    <t xml:space="preserve">TOTAL Additional on the body on an average day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</si>
</sst>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General"/>
  </numFmts>
  <fonts count="10">
    <font>
      <sz val="10"/>
      <name val="Arial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4"/>
      <color rgb="FFC9211E"/>
      <name val="Arial"/>
      <family val="2"/>
      <charset val="1"/>
    </font>
    <font>
      <b val="true"/>
      <sz val="12"/>
      <name val="Arial"/>
      <family val="2"/>
      <charset val="1"/>
    </font>
    <font>
      <b val="true"/>
      <sz val="10"/>
      <name val="Arial"/>
      <family val="2"/>
      <charset val="1"/>
    </font>
    <font>
      <u val="single"/>
      <sz val="10"/>
      <name val="Arial"/>
      <family val="2"/>
      <charset val="1"/>
    </font>
    <font>
      <b val="true"/>
      <sz val="10"/>
      <color rgb="FFC9211E"/>
      <name val="Arial"/>
      <family val="2"/>
      <charset val="1"/>
    </font>
    <font>
      <sz val="10"/>
      <color rgb="FFC9211E"/>
      <name val="Arial"/>
      <family val="2"/>
      <charset val="1"/>
    </font>
  </fonts>
  <fills count="2">
    <fill>
      <patternFill patternType="none"/>
    </fill>
    <fill>
      <patternFill patternType="gray125"/>
    </fill>
  </fills>
  <borders count="4">
    <border diagonalUp="false" diagonalDown="false">
      <left/>
      <right/>
      <top/>
      <bottom/>
      <diagonal/>
    </border>
    <border diagonalUp="false" diagonalDown="false">
      <left/>
      <right style="medium">
        <color rgb="FF999999"/>
      </right>
      <top/>
      <bottom/>
      <diagonal/>
    </border>
    <border diagonalUp="false" diagonalDown="false">
      <left/>
      <right/>
      <top style="thin"/>
      <bottom/>
      <diagonal/>
    </border>
    <border diagonalUp="false" diagonalDown="false">
      <left/>
      <right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left" vertical="bottom" textRotation="0" wrapText="true" indent="0" shrinkToFit="false"/>
      <protection locked="true" hidden="false"/>
    </xf>
    <xf numFmtId="164" fontId="0" fillId="0" borderId="0" xfId="0" applyFont="true" applyBorder="false" applyAlignment="true" applyProtection="false">
      <alignment horizontal="general" vertical="bottom" textRotation="0" wrapText="true" indent="0" shrinkToFit="false"/>
      <protection locked="true" hidden="false"/>
    </xf>
    <xf numFmtId="164" fontId="4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5" fillId="0" borderId="0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0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6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4" fontId="6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right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5" fontId="6" fillId="0" borderId="0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5" fontId="6" fillId="0" borderId="2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fals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6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7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7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5" fontId="8" fillId="0" borderId="0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8" fillId="0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5" fontId="8" fillId="0" borderId="2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true" applyProtection="false">
      <alignment horizontal="left" vertical="bottom" textRotation="0" wrapText="true" indent="0" shrinkToFit="false"/>
      <protection locked="true" hidden="false"/>
    </xf>
    <xf numFmtId="165" fontId="8" fillId="0" borderId="3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8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99999"/>
      <rgbColor rgb="FF003366"/>
      <rgbColor rgb="FF339966"/>
      <rgbColor rgb="FF003300"/>
      <rgbColor rgb="FF333300"/>
      <rgbColor rgb="FFC9211E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AMJ145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C7" activeCellId="0" sqref="C7"/>
    </sheetView>
  </sheetViews>
  <sheetFormatPr defaultColWidth="8.41796875" defaultRowHeight="12.8" zeroHeight="false" outlineLevelRow="0" outlineLevelCol="0"/>
  <cols>
    <col collapsed="false" customWidth="true" hidden="false" outlineLevel="0" max="1" min="1" style="1" width="5.55"/>
    <col collapsed="false" customWidth="true" hidden="false" outlineLevel="0" max="2" min="2" style="1" width="1.35"/>
    <col collapsed="false" customWidth="true" hidden="false" outlineLevel="0" max="3" min="3" style="2" width="63.63"/>
    <col collapsed="false" customWidth="true" hidden="false" outlineLevel="0" max="4" min="4" style="0" width="6.11"/>
    <col collapsed="false" customWidth="true" hidden="false" outlineLevel="0" max="5" min="5" style="0" width="1.52"/>
    <col collapsed="false" customWidth="true" hidden="false" outlineLevel="0" max="6" min="6" style="0" width="60.44"/>
    <col collapsed="false" customWidth="true" hidden="false" outlineLevel="0" max="17" min="17" style="0" width="7.68"/>
    <col collapsed="false" customWidth="true" hidden="false" outlineLevel="0" max="18" min="18" style="0" width="6.21"/>
    <col collapsed="false" customWidth="true" hidden="false" outlineLevel="0" max="1025" min="1024" style="0" width="11.52"/>
  </cols>
  <sheetData>
    <row r="1" s="4" customFormat="true" ht="17.35" hidden="false" customHeight="false" outlineLevel="0" collapsed="false">
      <c r="A1" s="3" t="s">
        <v>0</v>
      </c>
      <c r="B1" s="3"/>
      <c r="C1" s="3"/>
      <c r="D1" s="3" t="s">
        <v>0</v>
      </c>
      <c r="E1" s="3"/>
      <c r="F1" s="3"/>
      <c r="AMJ1" s="0"/>
    </row>
    <row r="2" s="4" customFormat="true" ht="15" hidden="false" customHeight="false" outlineLevel="0" collapsed="false">
      <c r="A2" s="5" t="s">
        <v>1</v>
      </c>
      <c r="B2" s="5"/>
      <c r="C2" s="5"/>
      <c r="D2" s="6" t="s">
        <v>2</v>
      </c>
      <c r="E2" s="6"/>
      <c r="F2" s="6"/>
      <c r="AMJ2" s="0"/>
    </row>
    <row r="3" s="4" customFormat="true" ht="12.8" hidden="false" customHeight="false" outlineLevel="0" collapsed="false">
      <c r="A3" s="7"/>
      <c r="B3" s="0"/>
      <c r="C3" s="8"/>
      <c r="D3" s="0"/>
      <c r="AMJ3" s="0"/>
    </row>
    <row r="4" s="4" customFormat="true" ht="12.8" hidden="false" customHeight="false" outlineLevel="0" collapsed="false">
      <c r="A4" s="7" t="s">
        <v>3</v>
      </c>
      <c r="B4" s="0"/>
      <c r="C4" s="8" t="s">
        <v>4</v>
      </c>
      <c r="D4" s="9" t="s">
        <v>3</v>
      </c>
      <c r="E4" s="0"/>
      <c r="F4" s="10" t="s">
        <v>4</v>
      </c>
      <c r="AMJ4" s="0"/>
    </row>
    <row r="5" customFormat="false" ht="12.8" hidden="false" customHeight="false" outlineLevel="0" collapsed="false">
      <c r="A5" s="11" t="n">
        <v>70</v>
      </c>
      <c r="B5" s="11"/>
      <c r="C5" s="12" t="s">
        <v>5</v>
      </c>
      <c r="D5" s="11" t="n">
        <v>70</v>
      </c>
      <c r="E5" s="11"/>
      <c r="F5" s="13" t="s">
        <v>5</v>
      </c>
    </row>
    <row r="6" customFormat="false" ht="12.8" hidden="false" customHeight="false" outlineLevel="0" collapsed="false">
      <c r="A6" s="11" t="n">
        <v>38</v>
      </c>
      <c r="B6" s="11"/>
      <c r="C6" s="12" t="s">
        <v>6</v>
      </c>
      <c r="D6" s="11" t="n">
        <v>35</v>
      </c>
      <c r="E6" s="11"/>
      <c r="F6" s="13" t="s">
        <v>7</v>
      </c>
    </row>
    <row r="7" customFormat="false" ht="12.8" hidden="false" customHeight="false" outlineLevel="0" collapsed="false">
      <c r="A7" s="9" t="n">
        <v>312</v>
      </c>
      <c r="B7" s="9"/>
      <c r="C7" s="12" t="s">
        <v>8</v>
      </c>
      <c r="D7" s="9" t="n">
        <v>176</v>
      </c>
      <c r="E7" s="9"/>
      <c r="F7" s="13" t="s">
        <v>9</v>
      </c>
    </row>
    <row r="8" customFormat="false" ht="12.8" hidden="false" customHeight="false" outlineLevel="0" collapsed="false">
      <c r="A8" s="11" t="n">
        <v>153</v>
      </c>
      <c r="B8" s="11"/>
      <c r="C8" s="12" t="s">
        <v>10</v>
      </c>
      <c r="D8" s="11"/>
      <c r="E8" s="11"/>
      <c r="F8" s="13"/>
    </row>
    <row r="9" customFormat="false" ht="12.8" hidden="false" customHeight="false" outlineLevel="0" collapsed="false">
      <c r="A9" s="11" t="n">
        <v>15</v>
      </c>
      <c r="B9" s="11"/>
      <c r="C9" s="12" t="s">
        <v>11</v>
      </c>
      <c r="D9" s="11"/>
      <c r="E9" s="11"/>
      <c r="F9" s="13"/>
    </row>
    <row r="10" customFormat="false" ht="12.8" hidden="false" customHeight="false" outlineLevel="0" collapsed="false">
      <c r="A10" s="11" t="n">
        <v>33</v>
      </c>
      <c r="B10" s="11"/>
      <c r="C10" s="12" t="s">
        <v>12</v>
      </c>
      <c r="D10" s="11"/>
      <c r="E10" s="11"/>
      <c r="F10" s="13"/>
    </row>
    <row r="11" customFormat="false" ht="12.8" hidden="false" customHeight="false" outlineLevel="0" collapsed="false">
      <c r="A11" s="11" t="n">
        <v>18</v>
      </c>
      <c r="B11" s="11"/>
      <c r="C11" s="12" t="s">
        <v>13</v>
      </c>
      <c r="D11" s="11" t="n">
        <v>29</v>
      </c>
      <c r="E11" s="11"/>
      <c r="F11" s="13" t="s">
        <v>14</v>
      </c>
    </row>
    <row r="12" customFormat="false" ht="12.8" hidden="false" customHeight="false" outlineLevel="0" collapsed="false">
      <c r="A12" s="11" t="n">
        <v>135</v>
      </c>
      <c r="B12" s="11"/>
      <c r="C12" s="12" t="s">
        <v>15</v>
      </c>
      <c r="D12" s="11"/>
      <c r="E12" s="11"/>
      <c r="F12" s="13"/>
    </row>
    <row r="13" customFormat="false" ht="12.8" hidden="false" customHeight="false" outlineLevel="0" collapsed="false">
      <c r="A13" s="11" t="n">
        <v>167</v>
      </c>
      <c r="B13" s="11"/>
      <c r="C13" s="12" t="s">
        <v>16</v>
      </c>
      <c r="D13" s="11" t="n">
        <v>167</v>
      </c>
      <c r="E13" s="11"/>
      <c r="F13" s="13" t="s">
        <v>16</v>
      </c>
    </row>
    <row r="14" customFormat="false" ht="12.8" hidden="false" customHeight="false" outlineLevel="0" collapsed="false">
      <c r="A14" s="11" t="n">
        <v>53</v>
      </c>
      <c r="B14" s="11"/>
      <c r="C14" s="12" t="s">
        <v>17</v>
      </c>
      <c r="D14" s="11" t="n">
        <v>40</v>
      </c>
      <c r="E14" s="11"/>
      <c r="F14" s="13" t="s">
        <v>17</v>
      </c>
    </row>
    <row r="15" customFormat="false" ht="12.8" hidden="false" customHeight="false" outlineLevel="0" collapsed="false">
      <c r="A15" s="11" t="n">
        <v>277</v>
      </c>
      <c r="B15" s="11"/>
      <c r="C15" s="12" t="s">
        <v>18</v>
      </c>
      <c r="D15" s="11" t="n">
        <v>213</v>
      </c>
      <c r="E15" s="11"/>
      <c r="F15" s="13" t="s">
        <v>19</v>
      </c>
    </row>
    <row r="16" customFormat="false" ht="12.8" hidden="false" customHeight="false" outlineLevel="0" collapsed="false">
      <c r="A16" s="11" t="n">
        <v>175</v>
      </c>
      <c r="B16" s="11"/>
      <c r="C16" s="12" t="s">
        <v>20</v>
      </c>
      <c r="D16" s="11" t="n">
        <v>175</v>
      </c>
      <c r="E16" s="11"/>
      <c r="F16" s="13" t="s">
        <v>20</v>
      </c>
    </row>
    <row r="17" customFormat="false" ht="12.8" hidden="false" customHeight="false" outlineLevel="0" collapsed="false">
      <c r="A17" s="11" t="n">
        <v>295</v>
      </c>
      <c r="B17" s="11"/>
      <c r="C17" s="12" t="s">
        <v>21</v>
      </c>
      <c r="D17" s="11" t="n">
        <v>295</v>
      </c>
      <c r="E17" s="11"/>
      <c r="F17" s="13" t="s">
        <v>21</v>
      </c>
    </row>
    <row r="18" customFormat="false" ht="12.8" hidden="false" customHeight="false" outlineLevel="0" collapsed="false">
      <c r="A18" s="11" t="n">
        <v>253</v>
      </c>
      <c r="B18" s="11"/>
      <c r="C18" s="12" t="s">
        <v>22</v>
      </c>
      <c r="D18" s="11"/>
      <c r="E18" s="11"/>
      <c r="F18" s="13"/>
    </row>
    <row r="19" customFormat="false" ht="12.8" hidden="false" customHeight="false" outlineLevel="0" collapsed="false">
      <c r="A19" s="11" t="n">
        <v>116</v>
      </c>
      <c r="B19" s="11"/>
      <c r="C19" s="12" t="s">
        <v>23</v>
      </c>
      <c r="D19" s="11"/>
      <c r="E19" s="11"/>
      <c r="F19" s="13"/>
    </row>
    <row r="20" customFormat="false" ht="12.8" hidden="false" customHeight="false" outlineLevel="0" collapsed="false">
      <c r="A20" s="11" t="n">
        <v>107</v>
      </c>
      <c r="B20" s="11"/>
      <c r="C20" s="12" t="s">
        <v>24</v>
      </c>
      <c r="D20" s="11" t="n">
        <v>42</v>
      </c>
      <c r="E20" s="11"/>
      <c r="F20" s="13" t="s">
        <v>25</v>
      </c>
    </row>
    <row r="21" customFormat="false" ht="12.8" hidden="false" customHeight="false" outlineLevel="0" collapsed="false">
      <c r="A21" s="11" t="n">
        <v>27</v>
      </c>
      <c r="B21" s="11"/>
      <c r="C21" s="12" t="s">
        <v>26</v>
      </c>
      <c r="D21" s="11" t="n">
        <v>39</v>
      </c>
      <c r="E21" s="11"/>
      <c r="F21" s="13" t="s">
        <v>27</v>
      </c>
    </row>
    <row r="22" customFormat="false" ht="12.8" hidden="false" customHeight="false" outlineLevel="0" collapsed="false">
      <c r="A22" s="11"/>
      <c r="B22" s="11"/>
      <c r="C22" s="12"/>
    </row>
    <row r="23" customFormat="false" ht="12.8" hidden="false" customHeight="false" outlineLevel="0" collapsed="false">
      <c r="A23" s="14" t="n">
        <f aca="false">SUM(A5:A22)</f>
        <v>2244</v>
      </c>
      <c r="B23" s="11"/>
      <c r="C23" s="12" t="s">
        <v>28</v>
      </c>
      <c r="D23" s="15" t="n">
        <f aca="false">SUM(D5:D22)</f>
        <v>1281</v>
      </c>
      <c r="F23" s="16" t="s">
        <v>28</v>
      </c>
    </row>
    <row r="24" customFormat="false" ht="12.8" hidden="false" customHeight="false" outlineLevel="0" collapsed="false">
      <c r="A24" s="16"/>
      <c r="B24" s="16"/>
      <c r="C24" s="12"/>
    </row>
    <row r="25" customFormat="false" ht="12.8" hidden="false" customHeight="false" outlineLevel="0" collapsed="false">
      <c r="A25" s="11"/>
      <c r="B25" s="11"/>
      <c r="C25" s="8" t="s">
        <v>29</v>
      </c>
      <c r="F25" s="10" t="s">
        <v>29</v>
      </c>
    </row>
    <row r="26" customFormat="false" ht="12.8" hidden="false" customHeight="false" outlineLevel="0" collapsed="false">
      <c r="A26" s="11" t="n">
        <v>732</v>
      </c>
      <c r="B26" s="11"/>
      <c r="C26" s="12" t="s">
        <v>30</v>
      </c>
      <c r="D26" s="11" t="n">
        <v>732</v>
      </c>
      <c r="E26" s="11"/>
      <c r="F26" s="13" t="s">
        <v>30</v>
      </c>
    </row>
    <row r="27" customFormat="false" ht="12.8" hidden="false" customHeight="false" outlineLevel="0" collapsed="false">
      <c r="A27" s="11"/>
      <c r="B27" s="11"/>
      <c r="C27" s="12"/>
      <c r="D27" s="11" t="n">
        <v>84</v>
      </c>
      <c r="E27" s="11"/>
      <c r="F27" s="13" t="s">
        <v>31</v>
      </c>
    </row>
    <row r="28" customFormat="false" ht="12.8" hidden="false" customHeight="false" outlineLevel="0" collapsed="false">
      <c r="A28" s="11" t="n">
        <v>8</v>
      </c>
      <c r="B28" s="11"/>
      <c r="C28" s="12" t="s">
        <v>32</v>
      </c>
      <c r="D28" s="11" t="n">
        <v>8</v>
      </c>
      <c r="E28" s="11"/>
      <c r="F28" s="13" t="s">
        <v>32</v>
      </c>
    </row>
    <row r="29" customFormat="false" ht="12.8" hidden="false" customHeight="false" outlineLevel="0" collapsed="false">
      <c r="A29" s="11" t="n">
        <v>280</v>
      </c>
      <c r="B29" s="11"/>
      <c r="C29" s="12" t="s">
        <v>33</v>
      </c>
      <c r="D29" s="11" t="n">
        <v>218</v>
      </c>
      <c r="E29" s="11"/>
      <c r="F29" s="13" t="s">
        <v>34</v>
      </c>
    </row>
    <row r="30" customFormat="false" ht="12.8" hidden="false" customHeight="false" outlineLevel="0" collapsed="false">
      <c r="A30" s="11" t="n">
        <v>535</v>
      </c>
      <c r="B30" s="11"/>
      <c r="C30" s="12" t="s">
        <v>35</v>
      </c>
      <c r="D30" s="11" t="n">
        <v>535</v>
      </c>
      <c r="E30" s="11"/>
      <c r="F30" s="13" t="s">
        <v>35</v>
      </c>
    </row>
    <row r="31" customFormat="false" ht="12.8" hidden="false" customHeight="false" outlineLevel="0" collapsed="false">
      <c r="A31" s="11"/>
      <c r="B31" s="11"/>
      <c r="C31" s="12"/>
      <c r="D31" s="11"/>
      <c r="E31" s="11"/>
      <c r="F31" s="13"/>
    </row>
    <row r="32" customFormat="false" ht="12.8" hidden="false" customHeight="false" outlineLevel="0" collapsed="false">
      <c r="A32" s="14" t="n">
        <f aca="false">SUM(A26:A31)</f>
        <v>1555</v>
      </c>
      <c r="B32" s="13"/>
      <c r="C32" s="12" t="s">
        <v>36</v>
      </c>
      <c r="D32" s="15" t="n">
        <f aca="false">SUM(D26:D31)</f>
        <v>1577</v>
      </c>
      <c r="E32" s="13"/>
      <c r="F32" s="13" t="s">
        <v>36</v>
      </c>
    </row>
    <row r="33" customFormat="false" ht="12.8" hidden="false" customHeight="false" outlineLevel="0" collapsed="false">
      <c r="A33" s="7"/>
      <c r="B33" s="7"/>
      <c r="C33" s="17"/>
    </row>
    <row r="34" customFormat="false" ht="12.8" hidden="false" customHeight="false" outlineLevel="0" collapsed="false">
      <c r="A34" s="0"/>
      <c r="B34" s="0"/>
      <c r="C34" s="8" t="s">
        <v>37</v>
      </c>
      <c r="D34" s="18"/>
      <c r="F34" s="10" t="s">
        <v>37</v>
      </c>
    </row>
    <row r="35" customFormat="false" ht="12.8" hidden="false" customHeight="false" outlineLevel="0" collapsed="false">
      <c r="A35" s="11" t="n">
        <v>50</v>
      </c>
      <c r="B35" s="11"/>
      <c r="C35" s="12" t="s">
        <v>38</v>
      </c>
      <c r="D35" s="11"/>
      <c r="E35" s="11"/>
      <c r="F35" s="13"/>
    </row>
    <row r="36" customFormat="false" ht="12.8" hidden="false" customHeight="false" outlineLevel="0" collapsed="false">
      <c r="A36" s="11" t="n">
        <v>209</v>
      </c>
      <c r="B36" s="11"/>
      <c r="C36" s="12" t="s">
        <v>39</v>
      </c>
      <c r="D36" s="11"/>
      <c r="E36" s="11"/>
      <c r="F36" s="13"/>
    </row>
    <row r="37" customFormat="false" ht="12.8" hidden="false" customHeight="false" outlineLevel="0" collapsed="false">
      <c r="A37" s="11" t="n">
        <v>7</v>
      </c>
      <c r="B37" s="11"/>
      <c r="C37" s="12" t="s">
        <v>40</v>
      </c>
      <c r="D37" s="11"/>
      <c r="E37" s="11"/>
      <c r="F37" s="13"/>
    </row>
    <row r="38" customFormat="false" ht="12.8" hidden="false" customHeight="false" outlineLevel="0" collapsed="false">
      <c r="A38" s="11" t="n">
        <v>400</v>
      </c>
      <c r="B38" s="11"/>
      <c r="C38" s="12" t="s">
        <v>41</v>
      </c>
      <c r="D38" s="11"/>
      <c r="E38" s="11"/>
      <c r="F38" s="13"/>
    </row>
    <row r="39" customFormat="false" ht="12.8" hidden="false" customHeight="false" outlineLevel="0" collapsed="false">
      <c r="A39" s="11" t="n">
        <v>35</v>
      </c>
      <c r="B39" s="11"/>
      <c r="C39" s="12" t="s">
        <v>42</v>
      </c>
      <c r="D39" s="11" t="n">
        <v>8</v>
      </c>
      <c r="E39" s="11"/>
      <c r="F39" s="13" t="s">
        <v>43</v>
      </c>
    </row>
    <row r="40" customFormat="false" ht="12.8" hidden="false" customHeight="false" outlineLevel="0" collapsed="false">
      <c r="A40" s="11" t="n">
        <v>29</v>
      </c>
      <c r="B40" s="11"/>
      <c r="C40" s="12" t="s">
        <v>44</v>
      </c>
      <c r="D40" s="11" t="n">
        <v>29</v>
      </c>
      <c r="E40" s="11"/>
      <c r="F40" s="13" t="s">
        <v>44</v>
      </c>
    </row>
    <row r="41" customFormat="false" ht="12.8" hidden="false" customHeight="false" outlineLevel="0" collapsed="false">
      <c r="A41" s="11" t="n">
        <v>119</v>
      </c>
      <c r="B41" s="11"/>
      <c r="C41" s="12" t="s">
        <v>45</v>
      </c>
      <c r="D41" s="11" t="n">
        <v>72</v>
      </c>
      <c r="E41" s="11"/>
      <c r="F41" s="13" t="s">
        <v>46</v>
      </c>
    </row>
    <row r="42" customFormat="false" ht="12.8" hidden="false" customHeight="false" outlineLevel="0" collapsed="false">
      <c r="A42" s="11" t="n">
        <v>22</v>
      </c>
      <c r="B42" s="11"/>
      <c r="C42" s="12" t="s">
        <v>47</v>
      </c>
      <c r="D42" s="11" t="n">
        <v>10</v>
      </c>
      <c r="E42" s="11"/>
      <c r="F42" s="13" t="s">
        <v>48</v>
      </c>
    </row>
    <row r="43" customFormat="false" ht="12.8" hidden="false" customHeight="false" outlineLevel="0" collapsed="false">
      <c r="A43" s="11" t="n">
        <v>9</v>
      </c>
      <c r="B43" s="11"/>
      <c r="C43" s="12" t="s">
        <v>49</v>
      </c>
      <c r="D43" s="11" t="n">
        <v>3</v>
      </c>
      <c r="E43" s="11"/>
      <c r="F43" s="13" t="s">
        <v>50</v>
      </c>
    </row>
    <row r="44" customFormat="false" ht="12.8" hidden="false" customHeight="false" outlineLevel="0" collapsed="false">
      <c r="A44" s="11" t="n">
        <v>23</v>
      </c>
      <c r="B44" s="11"/>
      <c r="C44" s="12" t="s">
        <v>51</v>
      </c>
      <c r="D44" s="11"/>
      <c r="E44" s="11"/>
      <c r="F44" s="13"/>
    </row>
    <row r="45" customFormat="false" ht="12.8" hidden="false" customHeight="false" outlineLevel="0" collapsed="false">
      <c r="A45" s="11"/>
      <c r="B45" s="11"/>
      <c r="C45" s="12" t="s">
        <v>52</v>
      </c>
      <c r="D45" s="11"/>
      <c r="E45" s="11"/>
      <c r="F45" s="13"/>
    </row>
    <row r="46" customFormat="false" ht="12.8" hidden="false" customHeight="false" outlineLevel="0" collapsed="false">
      <c r="A46" s="11" t="n">
        <v>50</v>
      </c>
      <c r="B46" s="11"/>
      <c r="C46" s="12" t="s">
        <v>53</v>
      </c>
      <c r="D46" s="11"/>
      <c r="E46" s="11"/>
      <c r="F46" s="13"/>
      <c r="P46" s="2"/>
      <c r="Q46" s="2"/>
      <c r="R46" s="2"/>
      <c r="S46" s="2"/>
    </row>
    <row r="47" customFormat="false" ht="12.8" hidden="false" customHeight="false" outlineLevel="0" collapsed="false">
      <c r="A47" s="11" t="n">
        <v>23</v>
      </c>
      <c r="B47" s="11"/>
      <c r="C47" s="12" t="s">
        <v>54</v>
      </c>
      <c r="D47" s="11" t="n">
        <v>23</v>
      </c>
      <c r="E47" s="11"/>
      <c r="F47" s="13" t="s">
        <v>54</v>
      </c>
      <c r="P47" s="2"/>
      <c r="Q47" s="2"/>
      <c r="R47" s="2"/>
      <c r="S47" s="2"/>
    </row>
    <row r="48" customFormat="false" ht="12.8" hidden="false" customHeight="false" outlineLevel="0" collapsed="false">
      <c r="A48" s="11" t="n">
        <v>45</v>
      </c>
      <c r="B48" s="11"/>
      <c r="C48" s="12" t="s">
        <v>55</v>
      </c>
      <c r="D48" s="11" t="n">
        <v>45</v>
      </c>
      <c r="E48" s="11"/>
      <c r="F48" s="13" t="s">
        <v>55</v>
      </c>
      <c r="P48" s="2"/>
      <c r="Q48" s="2"/>
      <c r="R48" s="2"/>
      <c r="S48" s="2"/>
    </row>
    <row r="49" customFormat="false" ht="12.8" hidden="false" customHeight="false" outlineLevel="0" collapsed="false">
      <c r="A49" s="11"/>
      <c r="B49" s="11"/>
      <c r="C49" s="12"/>
      <c r="D49" s="0" t="n">
        <v>1</v>
      </c>
      <c r="F49" s="0" t="s">
        <v>56</v>
      </c>
      <c r="P49" s="2"/>
      <c r="Q49" s="2"/>
      <c r="R49" s="2"/>
      <c r="S49" s="2"/>
    </row>
    <row r="50" customFormat="false" ht="12.8" hidden="false" customHeight="false" outlineLevel="0" collapsed="false">
      <c r="A50" s="11"/>
      <c r="B50" s="11"/>
      <c r="C50" s="12"/>
      <c r="P50" s="2"/>
      <c r="Q50" s="2"/>
      <c r="R50" s="2"/>
      <c r="S50" s="2"/>
    </row>
    <row r="51" customFormat="false" ht="12.8" hidden="false" customHeight="false" outlineLevel="0" collapsed="false">
      <c r="A51" s="14" t="n">
        <f aca="false">SUM(A35:A50)</f>
        <v>1021</v>
      </c>
      <c r="B51" s="19"/>
      <c r="C51" s="12" t="s">
        <v>57</v>
      </c>
      <c r="D51" s="15" t="n">
        <f aca="false">SUM(D35:D50)</f>
        <v>191</v>
      </c>
      <c r="E51" s="19"/>
      <c r="F51" s="13" t="s">
        <v>57</v>
      </c>
    </row>
    <row r="52" customFormat="false" ht="12.8" hidden="false" customHeight="false" outlineLevel="0" collapsed="false">
      <c r="A52" s="0"/>
      <c r="B52" s="11"/>
      <c r="C52" s="20"/>
    </row>
    <row r="53" s="4" customFormat="true" ht="12.8" hidden="false" customHeight="false" outlineLevel="0" collapsed="false">
      <c r="A53" s="7"/>
      <c r="B53" s="7"/>
      <c r="C53" s="21" t="s">
        <v>58</v>
      </c>
      <c r="D53" s="7"/>
      <c r="E53" s="7"/>
      <c r="F53" s="22" t="s">
        <v>58</v>
      </c>
      <c r="AMJ53" s="0"/>
    </row>
    <row r="54" customFormat="false" ht="12.8" hidden="false" customHeight="false" outlineLevel="0" collapsed="false">
      <c r="A54" s="9" t="n">
        <v>1150</v>
      </c>
      <c r="B54" s="7"/>
      <c r="C54" s="23" t="s">
        <v>59</v>
      </c>
      <c r="D54" s="11" t="n">
        <v>660</v>
      </c>
      <c r="E54" s="7"/>
      <c r="F54" s="7" t="s">
        <v>60</v>
      </c>
    </row>
    <row r="55" customFormat="false" ht="12.8" hidden="false" customHeight="false" outlineLevel="0" collapsed="false">
      <c r="A55" s="11" t="n">
        <v>80</v>
      </c>
      <c r="B55" s="11"/>
      <c r="C55" s="12" t="s">
        <v>61</v>
      </c>
      <c r="D55" s="11" t="n">
        <v>90</v>
      </c>
      <c r="E55" s="11"/>
      <c r="F55" s="13" t="s">
        <v>62</v>
      </c>
      <c r="P55" s="2"/>
      <c r="Q55" s="2"/>
      <c r="R55" s="2"/>
      <c r="S55" s="2"/>
    </row>
    <row r="56" customFormat="false" ht="12.8" hidden="false" customHeight="false" outlineLevel="0" collapsed="false">
      <c r="A56" s="11" t="n">
        <v>11</v>
      </c>
      <c r="B56" s="11"/>
      <c r="C56" s="12" t="s">
        <v>63</v>
      </c>
      <c r="D56" s="11"/>
      <c r="E56" s="11"/>
      <c r="F56" s="13"/>
      <c r="P56" s="2"/>
      <c r="Q56" s="2"/>
      <c r="R56" s="2"/>
      <c r="S56" s="2"/>
    </row>
    <row r="57" customFormat="false" ht="12.8" hidden="false" customHeight="false" outlineLevel="0" collapsed="false">
      <c r="A57" s="11" t="n">
        <v>10</v>
      </c>
      <c r="B57" s="11"/>
      <c r="C57" s="12" t="s">
        <v>64</v>
      </c>
      <c r="D57" s="11" t="n">
        <v>7</v>
      </c>
      <c r="E57" s="11"/>
      <c r="F57" s="13" t="s">
        <v>64</v>
      </c>
      <c r="P57" s="2"/>
      <c r="Q57" s="2"/>
      <c r="R57" s="2"/>
      <c r="S57" s="2"/>
    </row>
    <row r="58" customFormat="false" ht="12.8" hidden="false" customHeight="false" outlineLevel="0" collapsed="false">
      <c r="A58" s="11" t="n">
        <v>130</v>
      </c>
      <c r="B58" s="11"/>
      <c r="C58" s="12" t="s">
        <v>65</v>
      </c>
      <c r="D58" s="11"/>
      <c r="E58" s="11"/>
      <c r="F58" s="13"/>
      <c r="P58" s="2"/>
      <c r="Q58" s="2"/>
      <c r="R58" s="2"/>
      <c r="S58" s="2"/>
    </row>
    <row r="59" customFormat="false" ht="12.8" hidden="false" customHeight="false" outlineLevel="0" collapsed="false">
      <c r="A59" s="11" t="n">
        <v>50</v>
      </c>
      <c r="B59" s="11"/>
      <c r="C59" s="12" t="s">
        <v>66</v>
      </c>
      <c r="D59" s="11"/>
      <c r="E59" s="11"/>
      <c r="F59" s="13"/>
      <c r="P59" s="2"/>
      <c r="Q59" s="2"/>
      <c r="R59" s="2"/>
      <c r="S59" s="2"/>
    </row>
    <row r="60" customFormat="false" ht="12.8" hidden="false" customHeight="false" outlineLevel="0" collapsed="false">
      <c r="A60" s="11" t="n">
        <v>15</v>
      </c>
      <c r="B60" s="11"/>
      <c r="C60" s="12" t="s">
        <v>67</v>
      </c>
      <c r="D60" s="11" t="n">
        <v>15</v>
      </c>
      <c r="E60" s="11"/>
      <c r="F60" s="13" t="s">
        <v>67</v>
      </c>
    </row>
    <row r="61" customFormat="false" ht="12.8" hidden="false" customHeight="false" outlineLevel="0" collapsed="false">
      <c r="A61" s="11" t="n">
        <v>130</v>
      </c>
      <c r="B61" s="11"/>
      <c r="C61" s="12" t="s">
        <v>68</v>
      </c>
      <c r="D61" s="11" t="n">
        <v>153</v>
      </c>
      <c r="E61" s="11"/>
      <c r="F61" s="13" t="s">
        <v>69</v>
      </c>
      <c r="P61" s="2"/>
      <c r="Q61" s="2"/>
      <c r="R61" s="2"/>
      <c r="S61" s="2"/>
    </row>
    <row r="62" customFormat="false" ht="12.8" hidden="false" customHeight="false" outlineLevel="0" collapsed="false">
      <c r="A62" s="11" t="n">
        <v>45</v>
      </c>
      <c r="B62" s="11"/>
      <c r="C62" s="12" t="s">
        <v>70</v>
      </c>
      <c r="D62" s="11"/>
      <c r="E62" s="11"/>
      <c r="F62" s="13"/>
      <c r="P62" s="2"/>
      <c r="Q62" s="2"/>
      <c r="R62" s="2"/>
      <c r="S62" s="2"/>
    </row>
    <row r="63" customFormat="false" ht="12.8" hidden="false" customHeight="false" outlineLevel="0" collapsed="false">
      <c r="A63" s="11" t="n">
        <v>37</v>
      </c>
      <c r="B63" s="11"/>
      <c r="C63" s="12" t="s">
        <v>71</v>
      </c>
      <c r="D63" s="11" t="n">
        <v>37</v>
      </c>
      <c r="E63" s="11"/>
      <c r="F63" s="13" t="s">
        <v>71</v>
      </c>
    </row>
    <row r="64" customFormat="false" ht="12.8" hidden="false" customHeight="false" outlineLevel="0" collapsed="false">
      <c r="A64" s="11" t="n">
        <v>12</v>
      </c>
      <c r="B64" s="11"/>
      <c r="C64" s="12" t="s">
        <v>72</v>
      </c>
      <c r="D64" s="11" t="n">
        <v>12</v>
      </c>
      <c r="E64" s="11"/>
      <c r="F64" s="13" t="s">
        <v>72</v>
      </c>
      <c r="P64" s="2"/>
      <c r="Q64" s="2"/>
      <c r="R64" s="2"/>
      <c r="S64" s="2"/>
    </row>
    <row r="65" customFormat="false" ht="12.8" hidden="false" customHeight="false" outlineLevel="0" collapsed="false">
      <c r="A65" s="11" t="n">
        <v>20</v>
      </c>
      <c r="B65" s="11"/>
      <c r="C65" s="12" t="s">
        <v>73</v>
      </c>
      <c r="D65" s="11" t="n">
        <v>30</v>
      </c>
      <c r="E65" s="11"/>
      <c r="F65" s="13" t="s">
        <v>74</v>
      </c>
      <c r="P65" s="2"/>
      <c r="Q65" s="2"/>
      <c r="R65" s="2"/>
      <c r="S65" s="2"/>
    </row>
    <row r="66" customFormat="false" ht="12.8" hidden="false" customHeight="false" outlineLevel="0" collapsed="false">
      <c r="A66" s="11" t="n">
        <v>60</v>
      </c>
      <c r="B66" s="11"/>
      <c r="C66" s="12" t="s">
        <v>75</v>
      </c>
      <c r="D66" s="11" t="n">
        <v>30</v>
      </c>
      <c r="E66" s="11"/>
      <c r="F66" s="13" t="s">
        <v>76</v>
      </c>
      <c r="P66" s="2"/>
      <c r="Q66" s="2"/>
      <c r="R66" s="2"/>
      <c r="S66" s="2"/>
    </row>
    <row r="67" customFormat="false" ht="12.8" hidden="false" customHeight="false" outlineLevel="0" collapsed="false">
      <c r="A67" s="11" t="n">
        <v>7</v>
      </c>
      <c r="B67" s="11"/>
      <c r="C67" s="12" t="s">
        <v>77</v>
      </c>
      <c r="D67" s="11" t="n">
        <v>7</v>
      </c>
      <c r="E67" s="11"/>
      <c r="F67" s="13" t="s">
        <v>78</v>
      </c>
      <c r="P67" s="2"/>
      <c r="Q67" s="2"/>
      <c r="R67" s="2"/>
      <c r="S67" s="2"/>
    </row>
    <row r="68" customFormat="false" ht="12.8" hidden="false" customHeight="false" outlineLevel="0" collapsed="false">
      <c r="A68" s="11" t="n">
        <v>2</v>
      </c>
      <c r="B68" s="11"/>
      <c r="C68" s="12" t="s">
        <v>79</v>
      </c>
      <c r="D68" s="11" t="n">
        <v>2</v>
      </c>
      <c r="E68" s="11"/>
      <c r="F68" s="13" t="s">
        <v>79</v>
      </c>
    </row>
    <row r="69" customFormat="false" ht="12.8" hidden="false" customHeight="false" outlineLevel="0" collapsed="false">
      <c r="A69" s="11" t="n">
        <v>15</v>
      </c>
      <c r="B69" s="11"/>
      <c r="C69" s="12" t="s">
        <v>80</v>
      </c>
      <c r="D69" s="11"/>
      <c r="E69" s="11"/>
      <c r="F69" s="13"/>
    </row>
    <row r="70" customFormat="false" ht="12.8" hidden="false" customHeight="false" outlineLevel="0" collapsed="false">
      <c r="A70" s="11" t="n">
        <v>5</v>
      </c>
      <c r="B70" s="11"/>
      <c r="C70" s="12" t="s">
        <v>81</v>
      </c>
      <c r="D70" s="11" t="n">
        <v>5</v>
      </c>
      <c r="E70" s="11"/>
      <c r="F70" s="13" t="s">
        <v>81</v>
      </c>
    </row>
    <row r="71" customFormat="false" ht="12.8" hidden="false" customHeight="false" outlineLevel="0" collapsed="false">
      <c r="A71" s="11" t="n">
        <v>22</v>
      </c>
      <c r="B71" s="11"/>
      <c r="C71" s="12" t="s">
        <v>82</v>
      </c>
      <c r="D71" s="11" t="n">
        <v>22</v>
      </c>
      <c r="E71" s="11"/>
      <c r="F71" s="13" t="s">
        <v>82</v>
      </c>
    </row>
    <row r="72" customFormat="false" ht="12.8" hidden="false" customHeight="false" outlineLevel="0" collapsed="false">
      <c r="A72" s="11" t="n">
        <v>10</v>
      </c>
      <c r="B72" s="11"/>
      <c r="C72" s="12" t="s">
        <v>83</v>
      </c>
      <c r="D72" s="11" t="n">
        <v>14</v>
      </c>
      <c r="E72" s="11"/>
      <c r="F72" s="13" t="s">
        <v>83</v>
      </c>
    </row>
    <row r="73" customFormat="false" ht="12.8" hidden="false" customHeight="false" outlineLevel="0" collapsed="false">
      <c r="A73" s="11"/>
      <c r="B73" s="11"/>
      <c r="C73" s="12"/>
      <c r="D73" s="11" t="n">
        <v>24</v>
      </c>
      <c r="E73" s="11"/>
      <c r="F73" s="13" t="s">
        <v>84</v>
      </c>
    </row>
    <row r="74" customFormat="false" ht="12.8" hidden="false" customHeight="false" outlineLevel="0" collapsed="false">
      <c r="A74" s="11"/>
      <c r="B74" s="11"/>
      <c r="C74" s="17"/>
      <c r="D74" s="11"/>
      <c r="E74" s="11"/>
      <c r="F74" s="24"/>
    </row>
    <row r="75" customFormat="false" ht="12.8" hidden="false" customHeight="false" outlineLevel="0" collapsed="false">
      <c r="A75" s="14" t="n">
        <f aca="false">SUM(A54:A74)</f>
        <v>1811</v>
      </c>
      <c r="B75" s="11"/>
      <c r="C75" s="12" t="s">
        <v>85</v>
      </c>
      <c r="D75" s="15" t="n">
        <f aca="false">SUM(D54:D74)</f>
        <v>1108</v>
      </c>
      <c r="E75" s="11"/>
      <c r="F75" s="13" t="s">
        <v>85</v>
      </c>
    </row>
    <row r="76" customFormat="false" ht="12.8" hidden="false" customHeight="false" outlineLevel="0" collapsed="false">
      <c r="A76" s="0"/>
      <c r="B76" s="11"/>
      <c r="C76" s="17"/>
    </row>
    <row r="77" customFormat="false" ht="12.8" hidden="false" customHeight="false" outlineLevel="0" collapsed="false">
      <c r="A77" s="7"/>
      <c r="B77" s="7"/>
      <c r="C77" s="21" t="s">
        <v>86</v>
      </c>
      <c r="D77" s="7"/>
      <c r="E77" s="7"/>
      <c r="F77" s="22" t="s">
        <v>86</v>
      </c>
    </row>
    <row r="78" customFormat="false" ht="12.8" hidden="false" customHeight="false" outlineLevel="0" collapsed="false">
      <c r="A78" s="11" t="n">
        <v>12</v>
      </c>
      <c r="B78" s="11"/>
      <c r="C78" s="12" t="s">
        <v>87</v>
      </c>
      <c r="D78" s="11" t="n">
        <v>12</v>
      </c>
      <c r="E78" s="11"/>
      <c r="F78" s="13" t="s">
        <v>87</v>
      </c>
    </row>
    <row r="79" customFormat="false" ht="12.8" hidden="false" customHeight="false" outlineLevel="0" collapsed="false">
      <c r="A79" s="11" t="n">
        <v>7</v>
      </c>
      <c r="B79" s="11"/>
      <c r="C79" s="12" t="s">
        <v>88</v>
      </c>
      <c r="D79" s="11" t="n">
        <v>7</v>
      </c>
      <c r="E79" s="11"/>
      <c r="F79" s="13" t="s">
        <v>88</v>
      </c>
    </row>
    <row r="80" customFormat="false" ht="12.8" hidden="false" customHeight="false" outlineLevel="0" collapsed="false">
      <c r="A80" s="11" t="n">
        <v>2</v>
      </c>
      <c r="B80" s="11"/>
      <c r="C80" s="12" t="s">
        <v>89</v>
      </c>
      <c r="D80" s="11" t="n">
        <v>2</v>
      </c>
      <c r="E80" s="11"/>
      <c r="F80" s="13" t="s">
        <v>89</v>
      </c>
    </row>
    <row r="81" customFormat="false" ht="12.8" hidden="false" customHeight="false" outlineLevel="0" collapsed="false">
      <c r="A81" s="11" t="n">
        <v>10</v>
      </c>
      <c r="B81" s="11"/>
      <c r="C81" s="12" t="s">
        <v>90</v>
      </c>
      <c r="D81" s="11" t="n">
        <v>7</v>
      </c>
      <c r="E81" s="11"/>
      <c r="F81" s="13" t="s">
        <v>91</v>
      </c>
    </row>
    <row r="82" customFormat="false" ht="12.8" hidden="false" customHeight="false" outlineLevel="0" collapsed="false">
      <c r="A82" s="11" t="n">
        <v>13</v>
      </c>
      <c r="B82" s="11"/>
      <c r="C82" s="12" t="s">
        <v>92</v>
      </c>
      <c r="D82" s="11" t="n">
        <v>23</v>
      </c>
      <c r="E82" s="11"/>
      <c r="F82" s="13" t="s">
        <v>93</v>
      </c>
    </row>
    <row r="83" customFormat="false" ht="12.8" hidden="false" customHeight="false" outlineLevel="0" collapsed="false">
      <c r="A83" s="25" t="n">
        <v>30</v>
      </c>
      <c r="B83" s="25"/>
      <c r="C83" s="12" t="s">
        <v>94</v>
      </c>
      <c r="D83" s="25" t="n">
        <v>24</v>
      </c>
      <c r="E83" s="25"/>
      <c r="F83" s="13" t="s">
        <v>94</v>
      </c>
    </row>
    <row r="84" customFormat="false" ht="12.8" hidden="false" customHeight="false" outlineLevel="0" collapsed="false">
      <c r="A84" s="11" t="n">
        <v>25</v>
      </c>
      <c r="B84" s="11"/>
      <c r="C84" s="12" t="s">
        <v>95</v>
      </c>
      <c r="D84" s="11"/>
      <c r="E84" s="11"/>
      <c r="F84" s="13"/>
    </row>
    <row r="85" customFormat="false" ht="12.8" hidden="false" customHeight="false" outlineLevel="0" collapsed="false">
      <c r="A85" s="11" t="n">
        <v>5</v>
      </c>
      <c r="B85" s="11"/>
      <c r="C85" s="12" t="s">
        <v>96</v>
      </c>
      <c r="D85" s="11" t="n">
        <v>13</v>
      </c>
      <c r="E85" s="11"/>
      <c r="F85" s="13" t="s">
        <v>96</v>
      </c>
    </row>
    <row r="86" customFormat="false" ht="12.8" hidden="false" customHeight="false" outlineLevel="0" collapsed="false">
      <c r="A86" s="11" t="n">
        <v>13</v>
      </c>
      <c r="B86" s="11"/>
      <c r="C86" s="12" t="s">
        <v>97</v>
      </c>
      <c r="D86" s="11" t="n">
        <v>13</v>
      </c>
      <c r="E86" s="11"/>
      <c r="F86" s="13" t="s">
        <v>97</v>
      </c>
    </row>
    <row r="87" customFormat="false" ht="12.8" hidden="false" customHeight="false" outlineLevel="0" collapsed="false">
      <c r="A87" s="11" t="n">
        <v>10</v>
      </c>
      <c r="B87" s="11"/>
      <c r="C87" s="12" t="s">
        <v>98</v>
      </c>
      <c r="D87" s="11"/>
      <c r="E87" s="11"/>
      <c r="F87" s="13"/>
    </row>
    <row r="88" customFormat="false" ht="12.8" hidden="false" customHeight="false" outlineLevel="0" collapsed="false">
      <c r="A88" s="11"/>
      <c r="B88" s="11"/>
      <c r="C88" s="12"/>
      <c r="D88" s="11" t="n">
        <v>10</v>
      </c>
      <c r="E88" s="11"/>
      <c r="F88" s="13" t="s">
        <v>99</v>
      </c>
    </row>
    <row r="89" customFormat="false" ht="12.8" hidden="false" customHeight="false" outlineLevel="0" collapsed="false">
      <c r="A89" s="19"/>
      <c r="B89" s="19"/>
      <c r="C89" s="12"/>
      <c r="D89" s="19"/>
      <c r="E89" s="19"/>
      <c r="F89" s="13"/>
    </row>
    <row r="90" customFormat="false" ht="12.8" hidden="false" customHeight="false" outlineLevel="0" collapsed="false">
      <c r="A90" s="14" t="n">
        <f aca="false">SUM(A78:A89)</f>
        <v>127</v>
      </c>
      <c r="B90" s="19"/>
      <c r="C90" s="12" t="s">
        <v>100</v>
      </c>
      <c r="D90" s="15" t="n">
        <f aca="false">SUM(D78:D89)</f>
        <v>111</v>
      </c>
      <c r="E90" s="19"/>
      <c r="F90" s="13" t="s">
        <v>100</v>
      </c>
    </row>
    <row r="91" customFormat="false" ht="12.8" hidden="false" customHeight="false" outlineLevel="0" collapsed="false">
      <c r="A91" s="0"/>
      <c r="B91" s="19"/>
      <c r="C91" s="26"/>
    </row>
    <row r="92" customFormat="false" ht="12.8" hidden="false" customHeight="false" outlineLevel="0" collapsed="false">
      <c r="A92" s="19"/>
      <c r="B92" s="19"/>
      <c r="C92" s="8" t="s">
        <v>101</v>
      </c>
      <c r="D92" s="19"/>
      <c r="E92" s="19"/>
      <c r="F92" s="10" t="s">
        <v>101</v>
      </c>
    </row>
    <row r="93" customFormat="false" ht="12.8" hidden="false" customHeight="false" outlineLevel="0" collapsed="false">
      <c r="A93" s="11" t="n">
        <v>11</v>
      </c>
      <c r="B93" s="11"/>
      <c r="C93" s="12" t="s">
        <v>102</v>
      </c>
      <c r="D93" s="11" t="n">
        <v>11</v>
      </c>
      <c r="E93" s="11"/>
      <c r="F93" s="13" t="s">
        <v>102</v>
      </c>
    </row>
    <row r="94" customFormat="false" ht="12.8" hidden="false" customHeight="false" outlineLevel="0" collapsed="false">
      <c r="A94" s="11" t="n">
        <v>30</v>
      </c>
      <c r="B94" s="11"/>
      <c r="C94" s="12" t="s">
        <v>103</v>
      </c>
      <c r="D94" s="11" t="n">
        <v>30</v>
      </c>
      <c r="E94" s="11"/>
      <c r="F94" s="13" t="s">
        <v>103</v>
      </c>
    </row>
    <row r="95" customFormat="false" ht="12.8" hidden="false" customHeight="false" outlineLevel="0" collapsed="false">
      <c r="A95" s="11" t="n">
        <v>10</v>
      </c>
      <c r="B95" s="11"/>
      <c r="C95" s="12" t="s">
        <v>104</v>
      </c>
      <c r="D95" s="11" t="n">
        <v>10</v>
      </c>
      <c r="E95" s="11"/>
      <c r="F95" s="13" t="s">
        <v>104</v>
      </c>
    </row>
    <row r="96" customFormat="false" ht="12.8" hidden="false" customHeight="false" outlineLevel="0" collapsed="false">
      <c r="A96" s="11" t="n">
        <v>5</v>
      </c>
      <c r="B96" s="11"/>
      <c r="C96" s="12" t="s">
        <v>105</v>
      </c>
      <c r="D96" s="11" t="n">
        <v>5</v>
      </c>
      <c r="E96" s="11"/>
      <c r="F96" s="13" t="s">
        <v>105</v>
      </c>
    </row>
    <row r="97" customFormat="false" ht="12.8" hidden="false" customHeight="false" outlineLevel="0" collapsed="false">
      <c r="A97" s="11" t="n">
        <v>24</v>
      </c>
      <c r="B97" s="11"/>
      <c r="C97" s="12" t="s">
        <v>106</v>
      </c>
      <c r="D97" s="11" t="n">
        <v>24</v>
      </c>
      <c r="E97" s="11"/>
      <c r="F97" s="13" t="s">
        <v>106</v>
      </c>
    </row>
    <row r="98" customFormat="false" ht="12.8" hidden="false" customHeight="false" outlineLevel="0" collapsed="false">
      <c r="A98" s="11" t="n">
        <v>25</v>
      </c>
      <c r="B98" s="11"/>
      <c r="C98" s="12" t="s">
        <v>107</v>
      </c>
      <c r="D98" s="11" t="n">
        <v>25</v>
      </c>
      <c r="E98" s="11"/>
      <c r="F98" s="13" t="s">
        <v>107</v>
      </c>
    </row>
    <row r="99" customFormat="false" ht="12.8" hidden="false" customHeight="false" outlineLevel="0" collapsed="false">
      <c r="A99" s="11" t="n">
        <v>12</v>
      </c>
      <c r="B99" s="11"/>
      <c r="C99" s="12" t="s">
        <v>108</v>
      </c>
      <c r="D99" s="11" t="n">
        <v>2</v>
      </c>
      <c r="E99" s="11"/>
      <c r="F99" s="13" t="s">
        <v>108</v>
      </c>
    </row>
    <row r="100" customFormat="false" ht="12.8" hidden="false" customHeight="false" outlineLevel="0" collapsed="false">
      <c r="A100" s="11" t="n">
        <v>50</v>
      </c>
      <c r="B100" s="11"/>
      <c r="C100" s="12" t="s">
        <v>109</v>
      </c>
      <c r="D100" s="11" t="n">
        <v>50</v>
      </c>
      <c r="E100" s="11"/>
      <c r="F100" s="13" t="s">
        <v>109</v>
      </c>
    </row>
    <row r="101" customFormat="false" ht="12.8" hidden="false" customHeight="false" outlineLevel="0" collapsed="false">
      <c r="A101" s="11" t="n">
        <v>10</v>
      </c>
      <c r="B101" s="11"/>
      <c r="C101" s="12" t="s">
        <v>110</v>
      </c>
      <c r="D101" s="11"/>
      <c r="E101" s="11"/>
      <c r="F101" s="13"/>
    </row>
    <row r="102" customFormat="false" ht="12.8" hidden="false" customHeight="false" outlineLevel="0" collapsed="false">
      <c r="A102" s="11" t="n">
        <v>50</v>
      </c>
      <c r="B102" s="11"/>
      <c r="C102" s="12" t="s">
        <v>111</v>
      </c>
      <c r="D102" s="11" t="n">
        <v>24</v>
      </c>
      <c r="E102" s="11"/>
      <c r="F102" s="13" t="s">
        <v>111</v>
      </c>
    </row>
    <row r="103" customFormat="false" ht="12.8" hidden="false" customHeight="false" outlineLevel="0" collapsed="false">
      <c r="A103" s="11" t="n">
        <v>14</v>
      </c>
      <c r="B103" s="11"/>
      <c r="C103" s="12" t="s">
        <v>112</v>
      </c>
      <c r="D103" s="11"/>
      <c r="E103" s="11"/>
      <c r="F103" s="13"/>
    </row>
    <row r="104" customFormat="false" ht="12.8" hidden="false" customHeight="false" outlineLevel="0" collapsed="false">
      <c r="A104" s="11" t="n">
        <v>5</v>
      </c>
      <c r="B104" s="11"/>
      <c r="C104" s="12" t="s">
        <v>113</v>
      </c>
      <c r="D104" s="11" t="n">
        <v>5</v>
      </c>
      <c r="E104" s="11"/>
      <c r="F104" s="13" t="s">
        <v>113</v>
      </c>
    </row>
    <row r="105" customFormat="false" ht="12.8" hidden="false" customHeight="false" outlineLevel="0" collapsed="false">
      <c r="A105" s="11" t="n">
        <v>2</v>
      </c>
      <c r="B105" s="11"/>
      <c r="C105" s="20" t="s">
        <v>114</v>
      </c>
      <c r="D105" s="11" t="n">
        <v>2</v>
      </c>
      <c r="E105" s="11"/>
      <c r="F105" s="0" t="s">
        <v>114</v>
      </c>
    </row>
    <row r="106" customFormat="false" ht="12.8" hidden="false" customHeight="false" outlineLevel="0" collapsed="false">
      <c r="A106" s="0"/>
      <c r="B106" s="0"/>
      <c r="C106" s="12"/>
      <c r="D106" s="0" t="n">
        <v>10</v>
      </c>
      <c r="F106" s="13" t="s">
        <v>115</v>
      </c>
    </row>
    <row r="107" customFormat="false" ht="12.8" hidden="false" customHeight="false" outlineLevel="0" collapsed="false">
      <c r="A107" s="0"/>
      <c r="B107" s="0"/>
      <c r="C107" s="12"/>
      <c r="F107" s="13"/>
    </row>
    <row r="108" customFormat="false" ht="12.8" hidden="false" customHeight="false" outlineLevel="0" collapsed="false">
      <c r="A108" s="14" t="n">
        <f aca="false">SUM(A93:A107)</f>
        <v>248</v>
      </c>
      <c r="B108" s="0"/>
      <c r="C108" s="20" t="s">
        <v>116</v>
      </c>
      <c r="D108" s="15" t="n">
        <f aca="false">SUM(D93:D107)</f>
        <v>198</v>
      </c>
      <c r="F108" s="0" t="s">
        <v>116</v>
      </c>
    </row>
    <row r="109" customFormat="false" ht="12.8" hidden="false" customHeight="false" outlineLevel="0" collapsed="false">
      <c r="A109" s="0"/>
      <c r="B109" s="19"/>
      <c r="C109" s="20"/>
    </row>
    <row r="110" customFormat="false" ht="12.8" hidden="false" customHeight="false" outlineLevel="0" collapsed="false">
      <c r="A110" s="19"/>
      <c r="B110" s="19"/>
      <c r="C110" s="8" t="s">
        <v>117</v>
      </c>
      <c r="D110" s="19"/>
      <c r="E110" s="19"/>
      <c r="F110" s="10" t="s">
        <v>117</v>
      </c>
    </row>
    <row r="111" customFormat="false" ht="12.8" hidden="false" customHeight="false" outlineLevel="0" collapsed="false">
      <c r="A111" s="11" t="n">
        <v>41</v>
      </c>
      <c r="B111" s="11"/>
      <c r="C111" s="12" t="s">
        <v>118</v>
      </c>
      <c r="D111" s="11" t="n">
        <v>28</v>
      </c>
      <c r="E111" s="11"/>
      <c r="F111" s="13" t="s">
        <v>119</v>
      </c>
    </row>
    <row r="112" customFormat="false" ht="12.8" hidden="false" customHeight="false" outlineLevel="0" collapsed="false">
      <c r="A112" s="11" t="n">
        <v>56</v>
      </c>
      <c r="B112" s="11"/>
      <c r="C112" s="12" t="s">
        <v>120</v>
      </c>
      <c r="D112" s="11"/>
      <c r="E112" s="11"/>
      <c r="F112" s="13" t="s">
        <v>121</v>
      </c>
    </row>
    <row r="113" customFormat="false" ht="12.8" hidden="false" customHeight="false" outlineLevel="0" collapsed="false">
      <c r="A113" s="11" t="n">
        <v>15</v>
      </c>
      <c r="B113" s="11"/>
      <c r="C113" s="12" t="s">
        <v>122</v>
      </c>
      <c r="D113" s="11"/>
      <c r="E113" s="11"/>
      <c r="F113" s="13"/>
    </row>
    <row r="114" customFormat="false" ht="12.8" hidden="false" customHeight="false" outlineLevel="0" collapsed="false">
      <c r="A114" s="11" t="n">
        <v>15</v>
      </c>
      <c r="B114" s="11"/>
      <c r="C114" s="12" t="s">
        <v>123</v>
      </c>
      <c r="D114" s="11" t="n">
        <v>15</v>
      </c>
      <c r="E114" s="11"/>
      <c r="F114" s="13" t="s">
        <v>124</v>
      </c>
    </row>
    <row r="115" customFormat="false" ht="12.8" hidden="false" customHeight="false" outlineLevel="0" collapsed="false">
      <c r="A115" s="11" t="n">
        <v>18</v>
      </c>
      <c r="B115" s="11"/>
      <c r="C115" s="12" t="s">
        <v>125</v>
      </c>
      <c r="D115" s="11" t="n">
        <v>12</v>
      </c>
      <c r="E115" s="11"/>
      <c r="F115" s="13" t="s">
        <v>125</v>
      </c>
    </row>
    <row r="116" customFormat="false" ht="12.8" hidden="false" customHeight="false" outlineLevel="0" collapsed="false">
      <c r="A116" s="11" t="n">
        <v>160</v>
      </c>
      <c r="B116" s="11"/>
      <c r="C116" s="12" t="s">
        <v>126</v>
      </c>
      <c r="D116" s="11" t="n">
        <v>148</v>
      </c>
      <c r="E116" s="11"/>
      <c r="F116" s="13" t="s">
        <v>126</v>
      </c>
    </row>
    <row r="117" customFormat="false" ht="12.8" hidden="false" customHeight="false" outlineLevel="0" collapsed="false">
      <c r="A117" s="11" t="n">
        <v>43</v>
      </c>
      <c r="B117" s="11"/>
      <c r="C117" s="12" t="s">
        <v>127</v>
      </c>
      <c r="D117" s="11"/>
      <c r="E117" s="11"/>
      <c r="F117" s="13"/>
    </row>
    <row r="118" customFormat="false" ht="12.8" hidden="false" customHeight="false" outlineLevel="0" collapsed="false">
      <c r="A118" s="11" t="n">
        <v>15</v>
      </c>
      <c r="B118" s="11"/>
      <c r="C118" s="12" t="s">
        <v>128</v>
      </c>
      <c r="D118" s="11" t="n">
        <v>15</v>
      </c>
      <c r="E118" s="11"/>
      <c r="F118" s="13" t="s">
        <v>128</v>
      </c>
    </row>
    <row r="119" customFormat="false" ht="12.8" hidden="false" customHeight="false" outlineLevel="0" collapsed="false">
      <c r="A119" s="19"/>
      <c r="B119" s="19"/>
      <c r="C119" s="12"/>
      <c r="D119" s="19"/>
      <c r="E119" s="19"/>
      <c r="F119" s="13"/>
    </row>
    <row r="120" customFormat="false" ht="12.8" hidden="false" customHeight="false" outlineLevel="0" collapsed="false">
      <c r="A120" s="14" t="n">
        <f aca="false">SUM(A111:A119)</f>
        <v>363</v>
      </c>
      <c r="B120" s="27"/>
      <c r="C120" s="12" t="s">
        <v>129</v>
      </c>
      <c r="D120" s="15" t="n">
        <f aca="false">SUM(D111:D119)</f>
        <v>218</v>
      </c>
      <c r="E120" s="27"/>
      <c r="F120" s="13" t="s">
        <v>129</v>
      </c>
    </row>
    <row r="121" customFormat="false" ht="12.8" hidden="false" customHeight="false" outlineLevel="0" collapsed="false">
      <c r="A121" s="0"/>
      <c r="B121" s="24"/>
      <c r="C121" s="12"/>
    </row>
    <row r="122" customFormat="false" ht="12.8" hidden="false" customHeight="false" outlineLevel="0" collapsed="false">
      <c r="A122" s="11"/>
      <c r="B122" s="24"/>
      <c r="C122" s="12"/>
    </row>
    <row r="123" s="32" customFormat="true" ht="24" hidden="false" customHeight="false" outlineLevel="0" collapsed="false">
      <c r="A123" s="28" t="n">
        <f aca="false">SUM(A23, A32, A51, A75, A90, A108, A120)</f>
        <v>7369</v>
      </c>
      <c r="B123" s="29"/>
      <c r="C123" s="30" t="s">
        <v>130</v>
      </c>
      <c r="D123" s="31" t="n">
        <f aca="false">SUM(D23, D32, D51, D75, D90, D108, D120)</f>
        <v>4684</v>
      </c>
      <c r="F123" s="33" t="s">
        <v>130</v>
      </c>
    </row>
    <row r="124" customFormat="false" ht="12.8" hidden="false" customHeight="false" outlineLevel="0" collapsed="false">
      <c r="A124" s="11"/>
      <c r="B124" s="24"/>
      <c r="C124" s="12"/>
    </row>
    <row r="125" customFormat="false" ht="12.8" hidden="false" customHeight="false" outlineLevel="0" collapsed="false">
      <c r="A125" s="11"/>
      <c r="B125" s="24"/>
      <c r="C125" s="8" t="s">
        <v>131</v>
      </c>
      <c r="D125" s="11"/>
      <c r="E125" s="24"/>
      <c r="F125" s="10" t="s">
        <v>131</v>
      </c>
    </row>
    <row r="126" customFormat="false" ht="12.8" hidden="false" customHeight="false" outlineLevel="0" collapsed="false">
      <c r="A126" s="24" t="n">
        <v>1300</v>
      </c>
      <c r="B126" s="24"/>
      <c r="C126" s="12" t="s">
        <v>132</v>
      </c>
      <c r="D126" s="24" t="n">
        <v>1300</v>
      </c>
      <c r="E126" s="24"/>
      <c r="F126" s="13" t="s">
        <v>133</v>
      </c>
    </row>
    <row r="127" customFormat="false" ht="12.8" hidden="false" customHeight="false" outlineLevel="0" collapsed="false">
      <c r="A127" s="24" t="n">
        <v>800</v>
      </c>
      <c r="B127" s="24"/>
      <c r="C127" s="12" t="s">
        <v>134</v>
      </c>
      <c r="D127" s="24" t="n">
        <v>800</v>
      </c>
      <c r="E127" s="24"/>
      <c r="F127" s="13" t="s">
        <v>134</v>
      </c>
    </row>
    <row r="128" customFormat="false" ht="12.8" hidden="false" customHeight="false" outlineLevel="0" collapsed="false">
      <c r="A128" s="14" t="n">
        <f aca="false">SUM(A126,A127)</f>
        <v>2100</v>
      </c>
      <c r="B128" s="24"/>
      <c r="C128" s="12" t="s">
        <v>135</v>
      </c>
      <c r="D128" s="15" t="n">
        <f aca="false">SUM(D126,D127)</f>
        <v>2100</v>
      </c>
      <c r="E128" s="24"/>
      <c r="F128" s="13" t="s">
        <v>135</v>
      </c>
    </row>
    <row r="129" customFormat="false" ht="12.8" hidden="false" customHeight="false" outlineLevel="0" collapsed="false">
      <c r="A129" s="24"/>
      <c r="B129" s="24"/>
      <c r="C129" s="12"/>
      <c r="D129" s="24"/>
      <c r="E129" s="24"/>
      <c r="F129" s="13"/>
    </row>
    <row r="130" customFormat="false" ht="12.8" hidden="false" customHeight="false" outlineLevel="0" collapsed="false">
      <c r="A130" s="24"/>
      <c r="B130" s="24"/>
      <c r="C130" s="12"/>
      <c r="D130" s="24"/>
      <c r="E130" s="24"/>
      <c r="F130" s="13"/>
    </row>
    <row r="131" s="32" customFormat="true" ht="24" hidden="false" customHeight="false" outlineLevel="0" collapsed="false">
      <c r="A131" s="28" t="n">
        <f aca="false">SUM(A123,A128)</f>
        <v>9469</v>
      </c>
      <c r="B131" s="29"/>
      <c r="C131" s="30" t="s">
        <v>136</v>
      </c>
      <c r="D131" s="34" t="n">
        <f aca="false">SUM(D123,D128)</f>
        <v>6784</v>
      </c>
      <c r="E131" s="29"/>
      <c r="F131" s="33" t="s">
        <v>136</v>
      </c>
    </row>
    <row r="132" customFormat="false" ht="12.8" hidden="false" customHeight="false" outlineLevel="0" collapsed="false">
      <c r="A132" s="19"/>
      <c r="B132" s="24"/>
      <c r="C132" s="30"/>
    </row>
    <row r="133" customFormat="false" ht="12.8" hidden="false" customHeight="false" outlineLevel="0" collapsed="false">
      <c r="A133" s="19"/>
      <c r="B133" s="24"/>
      <c r="C133" s="21" t="s">
        <v>137</v>
      </c>
      <c r="D133" s="19"/>
      <c r="E133" s="24"/>
      <c r="F133" s="22" t="s">
        <v>137</v>
      </c>
    </row>
    <row r="134" customFormat="false" ht="12.8" hidden="false" customHeight="false" outlineLevel="0" collapsed="false">
      <c r="A134" s="11" t="n">
        <v>27</v>
      </c>
      <c r="B134" s="11"/>
      <c r="C134" s="12" t="s">
        <v>138</v>
      </c>
      <c r="D134" s="11" t="n">
        <v>23</v>
      </c>
      <c r="E134" s="11"/>
      <c r="F134" s="13" t="s">
        <v>139</v>
      </c>
    </row>
    <row r="135" customFormat="false" ht="12.8" hidden="false" customHeight="false" outlineLevel="0" collapsed="false">
      <c r="A135" s="11" t="n">
        <v>155</v>
      </c>
      <c r="B135" s="11"/>
      <c r="C135" s="12" t="s">
        <v>140</v>
      </c>
      <c r="D135" s="11" t="n">
        <v>155</v>
      </c>
      <c r="E135" s="11"/>
      <c r="F135" s="13" t="s">
        <v>140</v>
      </c>
    </row>
    <row r="136" customFormat="false" ht="12.8" hidden="false" customHeight="false" outlineLevel="0" collapsed="false">
      <c r="A136" s="11" t="n">
        <v>115</v>
      </c>
      <c r="B136" s="11"/>
      <c r="C136" s="12" t="s">
        <v>141</v>
      </c>
      <c r="D136" s="11" t="n">
        <v>158</v>
      </c>
      <c r="E136" s="11"/>
      <c r="F136" s="13" t="s">
        <v>142</v>
      </c>
    </row>
    <row r="137" customFormat="false" ht="12.8" hidden="false" customHeight="false" outlineLevel="0" collapsed="false">
      <c r="A137" s="11"/>
      <c r="B137" s="11"/>
      <c r="C137" s="12"/>
      <c r="D137" s="11" t="n">
        <v>45</v>
      </c>
      <c r="E137" s="11"/>
      <c r="F137" s="13" t="s">
        <v>143</v>
      </c>
      <c r="G137" s="11"/>
      <c r="H137" s="13"/>
    </row>
    <row r="138" customFormat="false" ht="12.8" hidden="false" customHeight="false" outlineLevel="0" collapsed="false">
      <c r="A138" s="11" t="n">
        <v>196</v>
      </c>
      <c r="B138" s="11"/>
      <c r="C138" s="12" t="s">
        <v>144</v>
      </c>
      <c r="D138" s="11" t="n">
        <v>26</v>
      </c>
      <c r="E138" s="11"/>
      <c r="F138" s="13" t="s">
        <v>145</v>
      </c>
    </row>
    <row r="139" customFormat="false" ht="12.8" hidden="false" customHeight="false" outlineLevel="0" collapsed="false">
      <c r="A139" s="11" t="n">
        <v>1000</v>
      </c>
      <c r="B139" s="11"/>
      <c r="C139" s="17" t="s">
        <v>146</v>
      </c>
      <c r="D139" s="11" t="n">
        <v>600</v>
      </c>
      <c r="E139" s="11"/>
      <c r="F139" s="24" t="s">
        <v>147</v>
      </c>
    </row>
    <row r="140" customFormat="false" ht="12.8" hidden="false" customHeight="false" outlineLevel="0" collapsed="false">
      <c r="A140" s="11" t="n">
        <v>168</v>
      </c>
      <c r="B140" s="11"/>
      <c r="C140" s="12" t="s">
        <v>148</v>
      </c>
      <c r="D140" s="11" t="n">
        <v>168</v>
      </c>
      <c r="E140" s="11"/>
      <c r="F140" s="13" t="s">
        <v>148</v>
      </c>
    </row>
    <row r="141" customFormat="false" ht="12.8" hidden="false" customHeight="false" outlineLevel="0" collapsed="false">
      <c r="A141" s="11" t="n">
        <v>77</v>
      </c>
      <c r="B141" s="11"/>
      <c r="C141" s="17" t="s">
        <v>149</v>
      </c>
      <c r="D141" s="11" t="n">
        <v>48</v>
      </c>
      <c r="E141" s="11"/>
      <c r="F141" s="24" t="s">
        <v>150</v>
      </c>
    </row>
    <row r="142" customFormat="false" ht="12.8" hidden="false" customHeight="false" outlineLevel="0" collapsed="false">
      <c r="A142" s="11" t="n">
        <v>320</v>
      </c>
      <c r="B142" s="11"/>
      <c r="C142" s="17" t="s">
        <v>151</v>
      </c>
      <c r="D142" s="11" t="n">
        <v>320</v>
      </c>
      <c r="E142" s="11"/>
      <c r="F142" s="24" t="s">
        <v>151</v>
      </c>
    </row>
    <row r="143" customFormat="false" ht="12.8" hidden="false" customHeight="false" outlineLevel="0" collapsed="false">
      <c r="A143" s="11"/>
      <c r="B143" s="11"/>
      <c r="C143" s="17"/>
      <c r="D143" s="11" t="n">
        <v>28</v>
      </c>
      <c r="E143" s="11"/>
      <c r="F143" s="24" t="s">
        <v>152</v>
      </c>
    </row>
    <row r="144" customFormat="false" ht="12.8" hidden="false" customHeight="false" outlineLevel="0" collapsed="false">
      <c r="A144" s="19"/>
      <c r="B144" s="19"/>
      <c r="C144" s="17"/>
      <c r="D144" s="19"/>
      <c r="E144" s="19"/>
      <c r="F144" s="24"/>
    </row>
    <row r="145" s="32" customFormat="true" ht="12.8" hidden="false" customHeight="false" outlineLevel="0" collapsed="false">
      <c r="A145" s="28" t="n">
        <f aca="false">SUM(A134:A144)</f>
        <v>2058</v>
      </c>
      <c r="B145" s="35"/>
      <c r="C145" s="36" t="s">
        <v>153</v>
      </c>
      <c r="D145" s="31" t="n">
        <f aca="false">SUM(D134:D144)</f>
        <v>1571</v>
      </c>
      <c r="E145" s="35"/>
      <c r="F145" s="35" t="s">
        <v>153</v>
      </c>
    </row>
  </sheetData>
  <mergeCells count="4">
    <mergeCell ref="A1:C1"/>
    <mergeCell ref="D1:F1"/>
    <mergeCell ref="A2:C2"/>
    <mergeCell ref="D2:F2"/>
  </mergeCells>
  <printOptions headings="false" gridLines="true" gridLinesSet="true" horizontalCentered="false" verticalCentered="false"/>
  <pageMargins left="1.575" right="1.02361111111111" top="1.21944444444444" bottom="1.05277777777778" header="0.7875" footer="0.7875"/>
  <pageSetup paperSize="9" scale="100" firstPageNumber="1" fitToWidth="1" fitToHeight="1" pageOrder="downThenOver" orientation="portrait" blackAndWhite="false" draft="false" cellComments="none" useFirstPageNumber="true" horizontalDpi="300" verticalDpi="300" copies="1"/>
  <headerFooter differentFirst="false" differentOddEven="false">
    <oddHeader>&amp;C&amp;"Arial Black,Bold"&amp;12Tramping List</oddHeader>
    <oddFooter>&amp;C&amp;"Times New Roman,Regular"&amp;12Page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41796875" defaultRowHeight="12.6" zeroHeight="false" outlineLevelRow="0" outlineLevelCol="0"/>
  <sheetData/>
  <printOptions headings="false" gridLines="false" gridLinesSet="true" horizontalCentered="false" verticalCentered="false"/>
  <pageMargins left="0.590277777777778" right="0.590277777777778" top="1.21944444444444" bottom="1.05277777777778" header="0.7875" footer="0.787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>&amp;C&amp;"Arial Black,Bold"&amp;12Tramping List</oddHeader>
    <oddFooter>&amp;C&amp;"Times New Roman,Regular"&amp;12Page 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41796875" defaultRowHeight="12.6" zeroHeight="false" outlineLevelRow="0" outlineLevelCol="0"/>
  <sheetData/>
  <printOptions headings="false" gridLines="false" gridLinesSet="true" horizontalCentered="false" verticalCentered="false"/>
  <pageMargins left="0.590277777777778" right="0.590277777777778" top="1.21944444444444" bottom="1.05277777777778" header="0.7875" footer="0.787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>&amp;C&amp;"Arial Black,Bold"&amp;12Tramping List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916</TotalTime>
  <Application>LibreOffice/6.3.3.2$Windows_X86_64 LibreOffice_project/a64200df03143b798afd1ec74a12ab50359878ed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2012-03-25T17:31:24Z</dcterms:created>
  <dc:creator>Athol </dc:creator>
  <dc:description/>
  <dc:language>en-GB</dc:language>
  <cp:lastModifiedBy/>
  <dcterms:modified xsi:type="dcterms:W3CDTF">2021-04-13T20:15:18Z</dcterms:modified>
  <cp:revision>53</cp:revision>
  <dc:subject/>
  <dc:title/>
</cp:coreProperties>
</file>